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NOVEMBRO\"/>
    </mc:Choice>
  </mc:AlternateContent>
  <xr:revisionPtr revIDLastSave="0" documentId="13_ncr:1_{163E2946-E4F7-4BCD-BA8C-8401EA2C305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1-2025" sheetId="21" r:id="rId1"/>
  </sheets>
  <definedNames>
    <definedName name="_xlnm.Print_Area" localSheetId="0">'11-2025'!$A$1:$B$137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21" l="1"/>
  <c r="B42" i="21"/>
  <c r="B115" i="21"/>
  <c r="B34" i="21"/>
  <c r="B53" i="21" l="1"/>
  <c r="B75" i="21"/>
  <c r="B63" i="21" l="1"/>
  <c r="B38" i="21" l="1"/>
  <c r="B91" i="21" l="1"/>
  <c r="B119" i="21"/>
  <c r="B125" i="21"/>
  <c r="B99" i="21" l="1"/>
  <c r="C99" i="21" s="1"/>
</calcChain>
</file>

<file path=xl/sharedStrings.xml><?xml version="1.0" encoding="utf-8"?>
<sst xmlns="http://schemas.openxmlformats.org/spreadsheetml/2006/main" count="108" uniqueCount="89">
  <si>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</si>
  <si>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</si>
  <si>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</si>
  <si>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</si>
  <si>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</si>
  <si>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</si>
  <si>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</si>
  <si>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</si>
  <si>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</si>
  <si>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</si>
  <si>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</si>
  <si>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</si>
  <si>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</si>
  <si>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</si>
  <si>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</si>
  <si>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</si>
  <si>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</si>
  <si>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</si>
  <si>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</si>
  <si>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</si>
  <si>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</si>
  <si>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</si>
  <si>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</si>
  <si>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</si>
  <si>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</si>
  <si>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</si>
  <si>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</si>
  <si>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</si>
  <si>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</si>
  <si>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</si>
  <si>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</si>
  <si>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</si>
  <si>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</si>
  <si>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</si>
  <si>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</si>
  <si>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</si>
  <si>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</si>
  <si>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</si>
  <si>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</si>
  <si>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</si>
  <si>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</si>
  <si>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</si>
  <si>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</si>
  <si>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</si>
  <si>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</si>
  <si>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</si>
  <si>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</si>
  <si>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</si>
  <si>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</si>
  <si>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</si>
  <si>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</si>
  <si>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</si>
  <si>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</si>
  <si>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</si>
  <si>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</si>
  <si>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</si>
  <si>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</si>
  <si>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</si>
  <si>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</si>
  <si>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</si>
  <si>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</si>
  <si>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</si>
  <si>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</si>
  <si>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</si>
  <si>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</si>
  <si>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</si>
  <si>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</si>
  <si>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</si>
  <si>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</si>
  <si>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</si>
  <si>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</si>
  <si>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</si>
  <si>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</si>
  <si>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</si>
  <si>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</si>
  <si>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</si>
  <si>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</si>
  <si>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>5.2.4 Outros (implantação MV )</t>
  </si>
  <si>
    <t>2.1 Repasse - CUSTEIO  (C.E.F AG:0012   C/C 6640-0)</t>
  </si>
  <si>
    <t xml:space="preserve"> CE.F AG:0012   C/C 6833-0 INVESTIMENTO</t>
  </si>
  <si>
    <t>5.1.8 Outros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</si>
  <si>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</si>
  <si>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</si>
  <si>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</si>
  <si>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</si>
  <si>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</si>
  <si>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C.E.F AG:0012   C/C 580133454-4 FUNDO RESCISÓRIO 3%</t>
  </si>
  <si>
    <t>C.E.F AG:0012   C/C 580133356-4 - CUSTEIO</t>
  </si>
  <si>
    <t>Competência:  NOVEMBRO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</si>
</sst>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100" zoomScale="90" zoomScaleNormal="90" zoomScaleSheetLayoutView="90" workbookViewId="0">
      <selection activeCell="B79" sqref="B79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85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88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87</v>
      </c>
      <c r="B28" s="62"/>
    </row>
    <row r="29" spans="1:2" x14ac:dyDescent="0.3">
      <c r="A29" s="60" t="s">
        <v>86</v>
      </c>
      <c r="B29" s="64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86</v>
      </c>
      <c r="B32" s="63">
        <v>2211122.7999999998</v>
      </c>
    </row>
    <row r="33" spans="1:2" x14ac:dyDescent="0.3">
      <c r="A33" s="10" t="s">
        <v>79</v>
      </c>
      <c r="B33" s="66"/>
    </row>
    <row r="34" spans="1:2" x14ac:dyDescent="0.3">
      <c r="A34" s="10" t="s">
        <v>87</v>
      </c>
      <c r="B34" s="64">
        <f>3213271.85+2136210.15</f>
        <v>5349482</v>
      </c>
    </row>
    <row r="35" spans="1:2" x14ac:dyDescent="0.3">
      <c r="A35" s="10" t="s">
        <v>65</v>
      </c>
      <c r="B35" s="50"/>
    </row>
    <row r="36" spans="1:2" hidden="1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7560604.7999999998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78</v>
      </c>
      <c r="B41" s="53">
        <v>4994967.7300000004</v>
      </c>
    </row>
    <row r="42" spans="1:2" x14ac:dyDescent="0.3">
      <c r="A42" s="43" t="s">
        <v>82</v>
      </c>
      <c r="B42" s="53">
        <f>245333.82+2614241.21</f>
        <v>2859575.03</v>
      </c>
    </row>
    <row r="43" spans="1:2" x14ac:dyDescent="0.3">
      <c r="A43" s="43" t="s">
        <v>81</v>
      </c>
      <c r="B43" s="53">
        <v>364394.07</v>
      </c>
    </row>
    <row r="44" spans="1:2" x14ac:dyDescent="0.3">
      <c r="A44" s="43" t="s">
        <v>83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10" t="s">
        <v>87</v>
      </c>
      <c r="B47" s="41">
        <f>20571.93+49874.49</f>
        <v>70446.42</v>
      </c>
    </row>
    <row r="48" spans="1:2" x14ac:dyDescent="0.3">
      <c r="A48" s="60" t="s">
        <v>86</v>
      </c>
      <c r="B48" s="41">
        <v>34611.43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8323994.6799999997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86</v>
      </c>
      <c r="B57" s="14"/>
    </row>
    <row r="58" spans="1:2" x14ac:dyDescent="0.3">
      <c r="A58" s="10" t="s">
        <v>75</v>
      </c>
      <c r="B58" s="41"/>
    </row>
    <row r="59" spans="1:2" x14ac:dyDescent="0.3">
      <c r="A59" s="10" t="s">
        <v>87</v>
      </c>
      <c r="B59" s="41">
        <v>9797967.8900000006</v>
      </c>
    </row>
    <row r="60" spans="1:2" hidden="1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79</v>
      </c>
      <c r="B62" s="51"/>
    </row>
    <row r="63" spans="1:2" x14ac:dyDescent="0.3">
      <c r="A63" s="15" t="s">
        <v>17</v>
      </c>
      <c r="B63" s="21">
        <f>SUM(B57:B62)</f>
        <v>9797967.8900000006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86</v>
      </c>
      <c r="B67" s="18">
        <v>2859575.03</v>
      </c>
    </row>
    <row r="68" spans="1:2" x14ac:dyDescent="0.3">
      <c r="A68" s="10" t="s">
        <v>65</v>
      </c>
      <c r="B68" s="41"/>
    </row>
    <row r="69" spans="1:2" x14ac:dyDescent="0.3">
      <c r="A69" s="10" t="s">
        <v>87</v>
      </c>
      <c r="B69" s="41">
        <v>8959565.4299999997</v>
      </c>
    </row>
    <row r="70" spans="1:2" hidden="1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79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11819140.459999999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2319181.9500000002</v>
      </c>
    </row>
    <row r="80" spans="1:2" x14ac:dyDescent="0.3">
      <c r="A80" s="47" t="s">
        <v>27</v>
      </c>
      <c r="B80" s="14">
        <v>2855198.74</v>
      </c>
    </row>
    <row r="81" spans="1:2" x14ac:dyDescent="0.3">
      <c r="A81" s="47" t="s">
        <v>28</v>
      </c>
      <c r="B81" s="14">
        <v>457449.85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151989.6</v>
      </c>
    </row>
    <row r="84" spans="1:2" x14ac:dyDescent="0.3">
      <c r="A84" s="46" t="s">
        <v>31</v>
      </c>
      <c r="B84" s="14">
        <v>318255.12</v>
      </c>
    </row>
    <row r="85" spans="1:2" ht="28.8" x14ac:dyDescent="0.3">
      <c r="A85" s="46" t="s">
        <v>32</v>
      </c>
      <c r="B85" s="14">
        <v>95689</v>
      </c>
    </row>
    <row r="86" spans="1:2" x14ac:dyDescent="0.3">
      <c r="A86" s="45" t="s">
        <v>80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6197764.2599999998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77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6197764.2599999998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45991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86</v>
      </c>
      <c r="B109" s="64"/>
    </row>
    <row r="110" spans="1:3" x14ac:dyDescent="0.3">
      <c r="A110" s="10" t="s">
        <v>87</v>
      </c>
      <c r="B110" s="62"/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86</v>
      </c>
      <c r="B113" s="63">
        <v>5105309.26</v>
      </c>
    </row>
    <row r="114" spans="1:2" x14ac:dyDescent="0.3">
      <c r="A114" s="10" t="s">
        <v>79</v>
      </c>
      <c r="B114" s="50"/>
    </row>
    <row r="115" spans="1:2" ht="15" customHeight="1" x14ac:dyDescent="0.3">
      <c r="A115" s="10" t="s">
        <v>87</v>
      </c>
      <c r="B115" s="64">
        <f>3013146.34+1568379.62</f>
        <v>4581525.96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hidden="1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9686835.2199999988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84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1" t="s">
        <v>52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11-2025</vt:lpstr>
      <vt:lpstr>'11-2025'!Area_de_impressao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2026-01-10T22:16:47Z</cp:lastPrinted>
  <dcterms:created xsi:type="dcterms:W3CDTF">2021-09-23T15:15:02Z</dcterms:created>
  <dcterms:modified xsi:type="dcterms:W3CDTF">2026-01-10T22:24:35Z</dcterms:modified>
  <dc:language>pt-BR</dc:language>
</cp:coreProperties>
</file>